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4915" windowHeight="12720"/>
  </bookViews>
  <sheets>
    <sheet name="Pre-Allocation Template" sheetId="1" r:id="rId1"/>
    <sheet name="Pre-Allocation Template (Vers2)" sheetId="3" r:id="rId2"/>
    <sheet name="Post-Allocation Template" sheetId="2" r:id="rId3"/>
  </sheets>
  <calcPr calcId="145621"/>
</workbook>
</file>

<file path=xl/calcChain.xml><?xml version="1.0" encoding="utf-8"?>
<calcChain xmlns="http://schemas.openxmlformats.org/spreadsheetml/2006/main">
  <c r="D8" i="3" l="1"/>
  <c r="D15" i="3"/>
  <c r="D14" i="3"/>
  <c r="D13" i="3"/>
  <c r="D12" i="3"/>
  <c r="D11" i="3"/>
  <c r="D10" i="3"/>
  <c r="D9" i="3"/>
</calcChain>
</file>

<file path=xl/sharedStrings.xml><?xml version="1.0" encoding="utf-8"?>
<sst xmlns="http://schemas.openxmlformats.org/spreadsheetml/2006/main" count="99" uniqueCount="39">
  <si>
    <t>Use this template as a guide for pasting 45-Day PC Gold pools into the FREX page on Tradeweb</t>
  </si>
  <si>
    <t>1.  Highlight and copy cells B8 thru F17 (you must include column headers)</t>
  </si>
  <si>
    <t>2.  You will need to replace the account short names displayed below with the account names that are set up on Tradeweb for your company</t>
  </si>
  <si>
    <t>3.  After you have copied the data to the clipboard, click on the "Paste Items" button on the FREX page on Tradeweb</t>
  </si>
  <si>
    <t>Always Required</t>
  </si>
  <si>
    <t>Required for Pre-Allocation</t>
  </si>
  <si>
    <t>Optional</t>
  </si>
  <si>
    <t>BS</t>
  </si>
  <si>
    <t>CUSIP</t>
  </si>
  <si>
    <t>Original Face</t>
  </si>
  <si>
    <t>Account</t>
  </si>
  <si>
    <t>Price</t>
  </si>
  <si>
    <t>S</t>
  </si>
  <si>
    <t>31335AEQ7</t>
  </si>
  <si>
    <t>3132WKYJ1</t>
  </si>
  <si>
    <t>3132WE5B4</t>
  </si>
  <si>
    <t>31307PEW5</t>
  </si>
  <si>
    <t>3132WHNC5</t>
  </si>
  <si>
    <t>1016630BK</t>
  </si>
  <si>
    <t>3132WEH62</t>
  </si>
  <si>
    <t>1016650BK</t>
  </si>
  <si>
    <t>3132WJEX5</t>
  </si>
  <si>
    <t>3132WJUD1</t>
  </si>
  <si>
    <t>2.  After you have copied the data to the clipboard, click on the "Paste Items" button on the FREX page on Tradeweb</t>
  </si>
  <si>
    <t>1.  Highlight and copy cells B8 thru E16 (you must include column headers)</t>
  </si>
  <si>
    <t>3.  Tradeweb will estimate the number allocations required for each CUSIP.  You may increase the number of allocations but you cannot decrease the number.</t>
  </si>
  <si>
    <t>1016610BK</t>
  </si>
  <si>
    <t>1016620BK</t>
  </si>
  <si>
    <t>sa 1</t>
  </si>
  <si>
    <t>sa 10</t>
  </si>
  <si>
    <t>sa 1016610BK</t>
  </si>
  <si>
    <t>sa 1016620BK</t>
  </si>
  <si>
    <t>sa 1021</t>
  </si>
  <si>
    <t>sa 103</t>
  </si>
  <si>
    <t>sa 104</t>
  </si>
  <si>
    <t>In this template, each sub-account is listed as a column with the header "sa XXX" where "XXX" is the account short name.</t>
  </si>
  <si>
    <t>B/S</t>
  </si>
  <si>
    <t>sa 1016630BK</t>
  </si>
  <si>
    <t>sa 1016650BK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</si>
</sst>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00000"/>
    <numFmt numFmtId="167" formatCode="0.00000000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20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theme="4" tint="0.39997558519241921"/>
      </bottom>
      <diagonal/>
    </border>
    <border>
      <left style="thin">
        <color indexed="64"/>
      </left>
      <right style="medium">
        <color rgb="FF000000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rgb="FF000000"/>
      </right>
      <top style="thin">
        <color theme="4" tint="0.39997558519241921"/>
      </top>
      <bottom style="medium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/>
    <xf numFmtId="164" fontId="1" fillId="0" borderId="1" xfId="1" applyNumberFormat="1" applyFont="1" applyBorder="1"/>
    <xf numFmtId="0" fontId="4" fillId="0" borderId="2" xfId="0" applyFont="1" applyBorder="1" applyAlignment="1">
      <alignment horizontal="right" vertical="center"/>
    </xf>
    <xf numFmtId="165" fontId="0" fillId="0" borderId="3" xfId="0" applyNumberFormat="1" applyFont="1" applyBorder="1" applyAlignment="1">
      <alignment horizontal="right"/>
    </xf>
    <xf numFmtId="0" fontId="0" fillId="0" borderId="0" xfId="0" applyFont="1"/>
    <xf numFmtId="164" fontId="0" fillId="0" borderId="1" xfId="1" applyNumberFormat="1" applyFont="1" applyBorder="1"/>
    <xf numFmtId="0" fontId="2" fillId="4" borderId="0" xfId="4" applyBorder="1" applyAlignment="1">
      <alignment horizontal="center" vertical="center"/>
    </xf>
    <xf numFmtId="0" fontId="6" fillId="5" borderId="4" xfId="0" applyFont="1" applyFill="1" applyBorder="1" applyAlignment="1">
      <alignment horizontal="center"/>
    </xf>
    <xf numFmtId="165" fontId="0" fillId="6" borderId="5" xfId="0" applyNumberFormat="1" applyFont="1" applyFill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right"/>
    </xf>
    <xf numFmtId="164" fontId="8" fillId="0" borderId="2" xfId="1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6" fontId="0" fillId="0" borderId="3" xfId="0" applyNumberFormat="1" applyFont="1" applyBorder="1" applyAlignment="1">
      <alignment horizontal="right"/>
    </xf>
    <xf numFmtId="167" fontId="0" fillId="0" borderId="3" xfId="0" applyNumberFormat="1" applyFont="1" applyBorder="1" applyAlignment="1">
      <alignment horizontal="right"/>
    </xf>
    <xf numFmtId="167" fontId="0" fillId="6" borderId="5" xfId="0" applyNumberFormat="1" applyFont="1" applyFill="1" applyBorder="1" applyAlignment="1">
      <alignment horizontal="right"/>
    </xf>
    <xf numFmtId="167" fontId="0" fillId="0" borderId="5" xfId="0" applyNumberFormat="1" applyFont="1" applyBorder="1" applyAlignment="1">
      <alignment horizontal="right"/>
    </xf>
    <xf numFmtId="0" fontId="1" fillId="2" borderId="0" xfId="2" applyBorder="1" applyAlignment="1">
      <alignment horizontal="center" vertical="center"/>
    </xf>
    <xf numFmtId="0" fontId="1" fillId="3" borderId="0" xfId="3" applyBorder="1" applyAlignment="1">
      <alignment horizontal="center" vertical="center"/>
    </xf>
    <xf numFmtId="0" fontId="2" fillId="4" borderId="0" xfId="4" applyBorder="1" applyAlignment="1">
      <alignment horizontal="center" vertical="center"/>
    </xf>
  </cellXfs>
  <cellStyles count="9">
    <cellStyle name="20% - Accent1" xfId="2" builtinId="30"/>
    <cellStyle name="40% - Accent1" xfId="3" builtinId="31"/>
    <cellStyle name="60% - Accent1" xfId="4" builtinId="32"/>
    <cellStyle name="Comma" xfId="1" builtinId="3"/>
    <cellStyle name="Comma 2" xfId="5"/>
    <cellStyle name="Currency 2" xfId="6"/>
    <cellStyle name="Normal" xfId="0" builtinId="0"/>
    <cellStyle name="Normal 2" xfId="7"/>
    <cellStyle name="Normal 3" xfId="8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_);_(* \(#,##0\);_(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strike val="0"/>
        <outline val="0"/>
        <shadow val="0"/>
        <u val="none"/>
        <vertAlign val="baseline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_);_(* \(#,##0\);_(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_);_(* \(#,##0\);_(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_);_(* \(#,##0\);_(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_);_(* \(#,##0\);_(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_);_(* \(#,##0\);_(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_);_(* \(#,##0\);_(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_);_(* \(#,##0\);_(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_);_(* \(#,##0\);_(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strike val="0"/>
        <outline val="0"/>
        <shadow val="0"/>
        <u val="none"/>
        <vertAlign val="baseline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(* #,##0_);_(* \(#,##0\);_(* &quot;-&quot;??_);_(@_)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name val="Arial"/>
        <scheme val="none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22</xdr:row>
      <xdr:rowOff>66966</xdr:rowOff>
    </xdr:from>
    <xdr:to>
      <xdr:col>14</xdr:col>
      <xdr:colOff>169469</xdr:colOff>
      <xdr:row>46</xdr:row>
      <xdr:rowOff>161149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4219866"/>
          <a:ext cx="10180244" cy="39803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20</xdr:row>
      <xdr:rowOff>66966</xdr:rowOff>
    </xdr:from>
    <xdr:to>
      <xdr:col>12</xdr:col>
      <xdr:colOff>217094</xdr:colOff>
      <xdr:row>44</xdr:row>
      <xdr:rowOff>161149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4048416"/>
          <a:ext cx="10180244" cy="39803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56743</xdr:colOff>
      <xdr:row>22</xdr:row>
      <xdr:rowOff>133350</xdr:rowOff>
    </xdr:from>
    <xdr:to>
      <xdr:col>16</xdr:col>
      <xdr:colOff>161576</xdr:colOff>
      <xdr:row>48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343" y="3857625"/>
          <a:ext cx="10334683" cy="407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8:F22" totalsRowShown="0" headerRowDxfId="29" dataDxfId="28" tableBorderDxfId="27">
  <tableColumns count="5">
    <tableColumn id="1" name="BS" dataDxfId="26"/>
    <tableColumn id="2" name="CUSIP" dataDxfId="25"/>
    <tableColumn id="3" name="Original Face" dataDxfId="24" dataCellStyle="Comma"/>
    <tableColumn id="4" name="Account" dataDxfId="23"/>
    <tableColumn id="5" name="Price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B7:M20" totalsRowShown="0" headerRowDxfId="21" dataDxfId="20" tableBorderDxfId="19">
  <tableColumns count="12">
    <tableColumn id="1" name="B/S" dataDxfId="18"/>
    <tableColumn id="2" name="CUSIP" dataDxfId="17"/>
    <tableColumn id="3" name="Original Face" dataDxfId="16" dataCellStyle="Comma"/>
    <tableColumn id="7" name="sa 1" dataDxfId="15" dataCellStyle="Comma"/>
    <tableColumn id="6" name="sa 10" dataDxfId="14" dataCellStyle="Comma"/>
    <tableColumn id="10" name="sa 1021" dataDxfId="13" dataCellStyle="Comma"/>
    <tableColumn id="11" name="sa 103" dataDxfId="12" dataCellStyle="Comma"/>
    <tableColumn id="12" name="sa 104" dataDxfId="11" dataCellStyle="Comma"/>
    <tableColumn id="4" name="sa 1016610BK" dataDxfId="10"/>
    <tableColumn id="5" name="sa 1016620BK" dataDxfId="9" dataCellStyle="Comma"/>
    <tableColumn id="8" name="sa 1016630BK" dataDxfId="8" dataCellStyle="Comma"/>
    <tableColumn id="9" name="sa 1016650BK" dataDxfId="7" dataCellStyle="Comm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B8:E22" totalsRowShown="0" headerRowDxfId="6" dataDxfId="5" tableBorderDxfId="4">
  <tableColumns count="4">
    <tableColumn id="1" name="BS" dataDxfId="3"/>
    <tableColumn id="2" name="CUSIP" dataDxfId="2"/>
    <tableColumn id="3" name="Original Face" dataDxfId="1" dataCellStyle="Comma"/>
    <tableColumn id="5" name="Pri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abSelected="1" workbookViewId="0"/>
  </sheetViews>
  <sheetFormatPr defaultRowHeight="12.75" x14ac:dyDescent="0.2"/>
  <cols>
    <col min="3" max="3" width="11.7109375" bestFit="1" customWidth="1"/>
    <col min="4" max="4" width="18" bestFit="1" customWidth="1"/>
    <col min="5" max="5" width="23.42578125" bestFit="1" customWidth="1"/>
    <col min="6" max="6" width="14" customWidth="1"/>
  </cols>
  <sheetData>
    <row r="1" spans="2:7" ht="25.5" x14ac:dyDescent="0.35">
      <c r="B1" s="1" t="s">
        <v>0</v>
      </c>
      <c r="C1" s="1"/>
      <c r="D1" s="1"/>
      <c r="E1" s="1"/>
      <c r="F1" s="1"/>
      <c r="G1" s="1"/>
    </row>
    <row r="2" spans="2:7" ht="12" customHeight="1" x14ac:dyDescent="0.35">
      <c r="B2" s="1"/>
    </row>
    <row r="3" spans="2:7" x14ac:dyDescent="0.2">
      <c r="B3" t="s">
        <v>1</v>
      </c>
    </row>
    <row r="4" spans="2:7" x14ac:dyDescent="0.2">
      <c r="B4" t="s">
        <v>2</v>
      </c>
    </row>
    <row r="5" spans="2:7" x14ac:dyDescent="0.2">
      <c r="B5" t="s">
        <v>3</v>
      </c>
    </row>
    <row r="6" spans="2:7" s="2" customFormat="1" x14ac:dyDescent="0.2">
      <c r="B6" s="25" t="s">
        <v>4</v>
      </c>
      <c r="C6" s="25"/>
      <c r="D6" s="25"/>
      <c r="E6" s="26" t="s">
        <v>5</v>
      </c>
      <c r="F6" s="27" t="s">
        <v>6</v>
      </c>
    </row>
    <row r="7" spans="2:7" s="2" customFormat="1" x14ac:dyDescent="0.2">
      <c r="B7" s="25"/>
      <c r="C7" s="25"/>
      <c r="D7" s="25"/>
      <c r="E7" s="26"/>
      <c r="F7" s="27"/>
    </row>
    <row r="8" spans="2:7" s="2" customFormat="1" x14ac:dyDescent="0.2">
      <c r="B8" s="3" t="s">
        <v>7</v>
      </c>
      <c r="C8" s="3" t="s">
        <v>8</v>
      </c>
      <c r="D8" s="4" t="s">
        <v>9</v>
      </c>
      <c r="E8" s="5" t="s">
        <v>10</v>
      </c>
      <c r="F8" s="6" t="s">
        <v>11</v>
      </c>
    </row>
    <row r="9" spans="2:7" ht="14.25" x14ac:dyDescent="0.2">
      <c r="B9" s="7" t="s">
        <v>12</v>
      </c>
      <c r="C9" s="7" t="s">
        <v>13</v>
      </c>
      <c r="D9" s="8">
        <v>35000000</v>
      </c>
      <c r="E9" s="9">
        <v>1</v>
      </c>
      <c r="F9" s="21">
        <v>101.123456789</v>
      </c>
    </row>
    <row r="10" spans="2:7" ht="14.25" x14ac:dyDescent="0.2">
      <c r="B10" s="7" t="s">
        <v>12</v>
      </c>
      <c r="C10" s="7" t="s">
        <v>14</v>
      </c>
      <c r="D10" s="8">
        <v>5200000</v>
      </c>
      <c r="E10" s="9">
        <v>10</v>
      </c>
      <c r="F10" s="21">
        <v>101.75</v>
      </c>
    </row>
    <row r="11" spans="2:7" ht="14.25" x14ac:dyDescent="0.2">
      <c r="B11" s="7" t="s">
        <v>12</v>
      </c>
      <c r="C11" s="7" t="s">
        <v>15</v>
      </c>
      <c r="D11" s="8">
        <v>202962</v>
      </c>
      <c r="E11" s="9" t="s">
        <v>26</v>
      </c>
      <c r="F11" s="21">
        <v>101.25</v>
      </c>
    </row>
    <row r="12" spans="2:7" ht="14.25" x14ac:dyDescent="0.2">
      <c r="B12" s="7" t="s">
        <v>12</v>
      </c>
      <c r="C12" s="7" t="s">
        <v>16</v>
      </c>
      <c r="D12" s="8">
        <v>313000</v>
      </c>
      <c r="E12" s="9" t="s">
        <v>27</v>
      </c>
      <c r="F12" s="21">
        <v>101.5</v>
      </c>
    </row>
    <row r="13" spans="2:7" ht="14.25" x14ac:dyDescent="0.2">
      <c r="B13" s="7" t="s">
        <v>12</v>
      </c>
      <c r="C13" s="7" t="s">
        <v>17</v>
      </c>
      <c r="D13" s="8">
        <v>318000</v>
      </c>
      <c r="E13" s="9" t="s">
        <v>18</v>
      </c>
      <c r="F13" s="21">
        <v>101.5625</v>
      </c>
    </row>
    <row r="14" spans="2:7" ht="14.25" x14ac:dyDescent="0.2">
      <c r="B14" s="7" t="s">
        <v>12</v>
      </c>
      <c r="C14" s="7" t="s">
        <v>19</v>
      </c>
      <c r="D14" s="8">
        <v>362000</v>
      </c>
      <c r="E14" s="9" t="s">
        <v>20</v>
      </c>
      <c r="F14" s="21">
        <v>101.625</v>
      </c>
    </row>
    <row r="15" spans="2:7" ht="14.25" x14ac:dyDescent="0.2">
      <c r="B15" s="7" t="s">
        <v>12</v>
      </c>
      <c r="C15" s="7" t="s">
        <v>19</v>
      </c>
      <c r="D15" s="8">
        <v>375000</v>
      </c>
      <c r="E15" s="9">
        <v>1021</v>
      </c>
      <c r="F15" s="21">
        <v>101.6875</v>
      </c>
    </row>
    <row r="16" spans="2:7" ht="14.25" x14ac:dyDescent="0.2">
      <c r="B16" s="7" t="s">
        <v>12</v>
      </c>
      <c r="C16" s="7" t="s">
        <v>21</v>
      </c>
      <c r="D16" s="8">
        <v>379000</v>
      </c>
      <c r="E16" s="9">
        <v>103</v>
      </c>
      <c r="F16" s="21">
        <v>101.75</v>
      </c>
    </row>
    <row r="17" spans="2:6" ht="14.25" x14ac:dyDescent="0.2">
      <c r="B17" s="7" t="s">
        <v>12</v>
      </c>
      <c r="C17" s="7" t="s">
        <v>22</v>
      </c>
      <c r="D17" s="8">
        <v>382094</v>
      </c>
      <c r="E17" s="9">
        <v>104</v>
      </c>
      <c r="F17" s="21">
        <v>101.8125</v>
      </c>
    </row>
    <row r="18" spans="2:6" ht="14.25" x14ac:dyDescent="0.2">
      <c r="B18" s="11"/>
      <c r="C18" s="11"/>
      <c r="D18" s="12"/>
      <c r="E18" s="9"/>
      <c r="F18" s="10"/>
    </row>
    <row r="19" spans="2:6" ht="14.25" x14ac:dyDescent="0.2">
      <c r="B19" s="11"/>
      <c r="C19" s="11"/>
      <c r="D19" s="12"/>
      <c r="E19" s="9"/>
      <c r="F19" s="10"/>
    </row>
    <row r="20" spans="2:6" ht="14.25" x14ac:dyDescent="0.2">
      <c r="B20" s="11"/>
      <c r="C20" s="11"/>
      <c r="D20" s="12"/>
      <c r="E20" s="9"/>
      <c r="F20" s="10"/>
    </row>
    <row r="21" spans="2:6" ht="14.25" x14ac:dyDescent="0.2">
      <c r="B21" s="11"/>
      <c r="C21" s="11"/>
      <c r="D21" s="12"/>
      <c r="E21" s="9"/>
      <c r="F21" s="10"/>
    </row>
    <row r="22" spans="2:6" ht="14.25" x14ac:dyDescent="0.2">
      <c r="B22" s="11"/>
      <c r="C22" s="11"/>
      <c r="D22" s="12"/>
      <c r="E22" s="9"/>
      <c r="F22" s="10"/>
    </row>
  </sheetData>
  <mergeCells count="3">
    <mergeCell ref="B6:D7"/>
    <mergeCell ref="E6:E7"/>
    <mergeCell ref="F6:F7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I12" sqref="I12"/>
    </sheetView>
  </sheetViews>
  <sheetFormatPr defaultRowHeight="12.75" x14ac:dyDescent="0.2"/>
  <cols>
    <col min="3" max="3" width="11.7109375" bestFit="1" customWidth="1"/>
    <col min="4" max="4" width="13.42578125" bestFit="1" customWidth="1"/>
    <col min="5" max="6" width="14" bestFit="1" customWidth="1"/>
    <col min="7" max="7" width="15.5703125" bestFit="1" customWidth="1"/>
    <col min="8" max="9" width="14" bestFit="1" customWidth="1"/>
    <col min="10" max="10" width="14.5703125" bestFit="1" customWidth="1"/>
    <col min="11" max="11" width="14" customWidth="1"/>
    <col min="12" max="13" width="14.28515625" bestFit="1" customWidth="1"/>
    <col min="14" max="14" width="16.7109375" bestFit="1" customWidth="1"/>
  </cols>
  <sheetData>
    <row r="1" spans="2:14" ht="25.5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s="19" customFormat="1" ht="28.5" customHeight="1" x14ac:dyDescent="0.2">
      <c r="B2" s="20" t="s">
        <v>35</v>
      </c>
    </row>
    <row r="3" spans="2:14" x14ac:dyDescent="0.2">
      <c r="B3" t="s">
        <v>1</v>
      </c>
    </row>
    <row r="4" spans="2:14" x14ac:dyDescent="0.2">
      <c r="B4" t="s">
        <v>2</v>
      </c>
    </row>
    <row r="5" spans="2:14" x14ac:dyDescent="0.2">
      <c r="B5" t="s">
        <v>3</v>
      </c>
    </row>
    <row r="6" spans="2:14" s="2" customFormat="1" ht="27" customHeight="1" thickBot="1" x14ac:dyDescent="0.25">
      <c r="B6" s="25" t="s">
        <v>4</v>
      </c>
      <c r="C6" s="25"/>
      <c r="D6" s="25"/>
      <c r="E6" s="26" t="s">
        <v>5</v>
      </c>
      <c r="F6" s="26"/>
      <c r="G6" s="26"/>
      <c r="H6" s="26"/>
      <c r="I6" s="26"/>
      <c r="J6" s="26"/>
      <c r="K6" s="26"/>
      <c r="L6" s="26"/>
      <c r="M6" s="26"/>
      <c r="N6" s="13" t="s">
        <v>6</v>
      </c>
    </row>
    <row r="7" spans="2:14" s="2" customFormat="1" x14ac:dyDescent="0.2">
      <c r="B7" s="3" t="s">
        <v>36</v>
      </c>
      <c r="C7" s="3" t="s">
        <v>8</v>
      </c>
      <c r="D7" s="4" t="s">
        <v>9</v>
      </c>
      <c r="E7" s="4" t="s">
        <v>28</v>
      </c>
      <c r="F7" s="4" t="s">
        <v>29</v>
      </c>
      <c r="G7" s="4" t="s">
        <v>32</v>
      </c>
      <c r="H7" s="4" t="s">
        <v>33</v>
      </c>
      <c r="I7" s="4" t="s">
        <v>34</v>
      </c>
      <c r="J7" s="5" t="s">
        <v>30</v>
      </c>
      <c r="K7" s="4" t="s">
        <v>31</v>
      </c>
      <c r="L7" s="4" t="s">
        <v>37</v>
      </c>
      <c r="M7" s="2" t="s">
        <v>38</v>
      </c>
      <c r="N7" s="14" t="s">
        <v>11</v>
      </c>
    </row>
    <row r="8" spans="2:14" x14ac:dyDescent="0.2">
      <c r="B8" s="7" t="s">
        <v>12</v>
      </c>
      <c r="C8" s="7" t="s">
        <v>13</v>
      </c>
      <c r="D8" s="8">
        <f>SUM(Table14[[#This Row],[sa 1]:[sa 1016650BK]])</f>
        <v>9000000</v>
      </c>
      <c r="E8" s="8">
        <v>50000</v>
      </c>
      <c r="F8" s="8">
        <v>100000</v>
      </c>
      <c r="G8" s="8">
        <v>3000000</v>
      </c>
      <c r="H8" s="8">
        <v>2000000</v>
      </c>
      <c r="I8" s="8">
        <v>3000000</v>
      </c>
      <c r="J8" s="8">
        <v>50000</v>
      </c>
      <c r="K8" s="8">
        <v>500000</v>
      </c>
      <c r="L8" s="8">
        <v>100000</v>
      </c>
      <c r="M8" s="18">
        <v>200000</v>
      </c>
      <c r="N8" s="23">
        <v>101.123456789</v>
      </c>
    </row>
    <row r="9" spans="2:14" x14ac:dyDescent="0.2">
      <c r="B9" s="7" t="s">
        <v>12</v>
      </c>
      <c r="C9" s="7" t="s">
        <v>14</v>
      </c>
      <c r="D9" s="8">
        <f>SUM(Table14[[#This Row],[sa 1]:[sa 1016650BK]])</f>
        <v>11700000</v>
      </c>
      <c r="E9" s="8">
        <v>200000</v>
      </c>
      <c r="F9" s="8">
        <v>300000</v>
      </c>
      <c r="G9" s="8"/>
      <c r="H9" s="8">
        <v>500000</v>
      </c>
      <c r="I9" s="8">
        <v>6000000</v>
      </c>
      <c r="J9" s="8">
        <v>2000000</v>
      </c>
      <c r="K9" s="8">
        <v>800000</v>
      </c>
      <c r="L9" s="8">
        <v>900000</v>
      </c>
      <c r="M9" s="8">
        <v>1000000</v>
      </c>
      <c r="N9" s="24">
        <v>101.123456789</v>
      </c>
    </row>
    <row r="10" spans="2:14" x14ac:dyDescent="0.2">
      <c r="B10" s="7" t="s">
        <v>12</v>
      </c>
      <c r="C10" s="7" t="s">
        <v>15</v>
      </c>
      <c r="D10" s="8">
        <f>SUM(Table14[[#This Row],[sa 1]:[sa 1016650BK]])</f>
        <v>950000</v>
      </c>
      <c r="E10" s="8">
        <v>400000</v>
      </c>
      <c r="F10" s="8"/>
      <c r="G10" s="8"/>
      <c r="H10" s="8"/>
      <c r="I10" s="8"/>
      <c r="J10" s="8">
        <v>395000</v>
      </c>
      <c r="K10" s="8">
        <v>155000</v>
      </c>
      <c r="L10" s="8"/>
      <c r="M10" s="18"/>
      <c r="N10" s="23">
        <v>101.123456789</v>
      </c>
    </row>
    <row r="11" spans="2:14" x14ac:dyDescent="0.2">
      <c r="B11" s="7" t="s">
        <v>12</v>
      </c>
      <c r="C11" s="7" t="s">
        <v>16</v>
      </c>
      <c r="D11" s="8">
        <f>SUM(Table14[[#This Row],[sa 1]:[sa 1016650BK]])</f>
        <v>1740000</v>
      </c>
      <c r="E11" s="8"/>
      <c r="F11" s="8">
        <v>880000</v>
      </c>
      <c r="G11" s="8">
        <v>120000</v>
      </c>
      <c r="H11" s="8">
        <v>110000</v>
      </c>
      <c r="I11" s="8">
        <v>120000</v>
      </c>
      <c r="J11" s="8"/>
      <c r="K11" s="8"/>
      <c r="L11" s="8">
        <v>250000</v>
      </c>
      <c r="M11" s="8">
        <v>260000</v>
      </c>
      <c r="N11" s="24">
        <v>101.123456789</v>
      </c>
    </row>
    <row r="12" spans="2:14" x14ac:dyDescent="0.2">
      <c r="B12" s="7" t="s">
        <v>12</v>
      </c>
      <c r="C12" s="7" t="s">
        <v>17</v>
      </c>
      <c r="D12" s="8">
        <f>SUM(Table14[[#This Row],[sa 1]:[sa 1016650BK]])</f>
        <v>1023500</v>
      </c>
      <c r="E12" s="8">
        <v>78500</v>
      </c>
      <c r="F12" s="8"/>
      <c r="G12" s="8">
        <v>150000</v>
      </c>
      <c r="H12" s="8"/>
      <c r="I12" s="8">
        <v>150000</v>
      </c>
      <c r="J12" s="8"/>
      <c r="K12" s="8">
        <v>305000</v>
      </c>
      <c r="L12" s="8"/>
      <c r="M12" s="18">
        <v>340000</v>
      </c>
      <c r="N12" s="23">
        <v>101.123456789</v>
      </c>
    </row>
    <row r="13" spans="2:14" x14ac:dyDescent="0.2">
      <c r="B13" s="7" t="s">
        <v>12</v>
      </c>
      <c r="C13" s="7" t="s">
        <v>19</v>
      </c>
      <c r="D13" s="8">
        <f>SUM(Table14[[#This Row],[sa 1]:[sa 1016650BK]])</f>
        <v>1980000</v>
      </c>
      <c r="E13" s="8"/>
      <c r="F13" s="8"/>
      <c r="G13" s="8"/>
      <c r="H13" s="8">
        <v>170000</v>
      </c>
      <c r="I13" s="8"/>
      <c r="J13" s="8">
        <v>980000</v>
      </c>
      <c r="K13" s="8"/>
      <c r="L13" s="8">
        <v>410000</v>
      </c>
      <c r="M13" s="8">
        <v>420000</v>
      </c>
      <c r="N13" s="24">
        <v>101.123456789</v>
      </c>
    </row>
    <row r="14" spans="2:14" x14ac:dyDescent="0.2">
      <c r="B14" s="7" t="s">
        <v>12</v>
      </c>
      <c r="C14" s="7" t="s">
        <v>21</v>
      </c>
      <c r="D14" s="8">
        <f>SUM(Table14[[#This Row],[sa 1]:[sa 1016650BK]])</f>
        <v>1518000</v>
      </c>
      <c r="E14" s="8">
        <v>137000</v>
      </c>
      <c r="F14" s="8">
        <v>204000</v>
      </c>
      <c r="G14" s="8"/>
      <c r="H14" s="8">
        <v>230000</v>
      </c>
      <c r="I14" s="8">
        <v>240000</v>
      </c>
      <c r="J14" s="8">
        <v>137000</v>
      </c>
      <c r="K14" s="8"/>
      <c r="L14" s="8">
        <v>570000</v>
      </c>
      <c r="M14" s="8"/>
      <c r="N14" s="24">
        <v>101.123456789</v>
      </c>
    </row>
    <row r="15" spans="2:14" x14ac:dyDescent="0.2">
      <c r="B15" s="7" t="s">
        <v>12</v>
      </c>
      <c r="C15" s="7" t="s">
        <v>22</v>
      </c>
      <c r="D15" s="8">
        <f>SUM(Table14[[#This Row],[sa 1]:[sa 1016650BK]])</f>
        <v>8354500</v>
      </c>
      <c r="E15" s="8">
        <v>156500</v>
      </c>
      <c r="F15" s="8">
        <v>233000</v>
      </c>
      <c r="G15" s="8">
        <v>2700000</v>
      </c>
      <c r="H15" s="8">
        <v>2600000</v>
      </c>
      <c r="I15" s="8">
        <v>100000</v>
      </c>
      <c r="J15" s="8">
        <v>1565000</v>
      </c>
      <c r="K15" s="8">
        <v>300000</v>
      </c>
      <c r="L15" s="8">
        <v>400000</v>
      </c>
      <c r="M15" s="18">
        <v>300000</v>
      </c>
      <c r="N15" s="23">
        <v>101.123456789</v>
      </c>
    </row>
    <row r="16" spans="2:14" ht="14.25" x14ac:dyDescent="0.2">
      <c r="B16" s="11"/>
      <c r="C16" s="11"/>
      <c r="D16" s="12"/>
      <c r="E16" s="12"/>
      <c r="F16" s="12"/>
      <c r="G16" s="12"/>
      <c r="H16" s="12"/>
      <c r="I16" s="12"/>
      <c r="J16" s="9"/>
      <c r="K16" s="12"/>
      <c r="L16" s="12"/>
      <c r="M16" s="18"/>
      <c r="N16" s="16"/>
    </row>
    <row r="17" spans="2:14" ht="14.25" x14ac:dyDescent="0.2">
      <c r="B17" s="11"/>
      <c r="C17" s="11"/>
      <c r="D17" s="12"/>
      <c r="E17" s="12"/>
      <c r="F17" s="12"/>
      <c r="G17" s="12"/>
      <c r="H17" s="12"/>
      <c r="I17" s="12"/>
      <c r="J17" s="9"/>
      <c r="K17" s="12"/>
      <c r="L17" s="12"/>
      <c r="M17" s="18"/>
      <c r="N17" s="15"/>
    </row>
    <row r="18" spans="2:14" ht="14.25" x14ac:dyDescent="0.2">
      <c r="B18" s="11"/>
      <c r="C18" s="11"/>
      <c r="D18" s="12"/>
      <c r="E18" s="12"/>
      <c r="F18" s="12"/>
      <c r="G18" s="12"/>
      <c r="H18" s="12"/>
      <c r="I18" s="12"/>
      <c r="J18" s="9"/>
      <c r="K18" s="12"/>
      <c r="L18" s="12"/>
      <c r="M18" s="18"/>
      <c r="N18" s="16"/>
    </row>
    <row r="19" spans="2:14" ht="14.25" x14ac:dyDescent="0.2">
      <c r="B19" s="11"/>
      <c r="C19" s="11"/>
      <c r="D19" s="12"/>
      <c r="E19" s="12"/>
      <c r="F19" s="12"/>
      <c r="G19" s="12"/>
      <c r="H19" s="12"/>
      <c r="I19" s="12"/>
      <c r="J19" s="9"/>
      <c r="K19" s="12"/>
      <c r="L19" s="12"/>
      <c r="M19" s="18"/>
      <c r="N19" s="15"/>
    </row>
    <row r="20" spans="2:14" ht="15" thickBot="1" x14ac:dyDescent="0.25">
      <c r="B20" s="11"/>
      <c r="C20" s="11"/>
      <c r="D20" s="12"/>
      <c r="E20" s="12"/>
      <c r="F20" s="12"/>
      <c r="G20" s="12"/>
      <c r="H20" s="12"/>
      <c r="I20" s="12"/>
      <c r="J20" s="9"/>
      <c r="K20" s="12"/>
      <c r="L20" s="12"/>
      <c r="M20" s="18"/>
      <c r="N20" s="17"/>
    </row>
  </sheetData>
  <mergeCells count="2">
    <mergeCell ref="B6:D6"/>
    <mergeCell ref="E6:M6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workbookViewId="0">
      <selection activeCell="K13" sqref="K13"/>
    </sheetView>
  </sheetViews>
  <sheetFormatPr defaultRowHeight="12.75" x14ac:dyDescent="0.2"/>
  <cols>
    <col min="1" max="1" width="7" customWidth="1"/>
    <col min="3" max="3" width="11.7109375" bestFit="1" customWidth="1"/>
    <col min="4" max="4" width="18" bestFit="1" customWidth="1"/>
    <col min="5" max="5" width="14" customWidth="1"/>
  </cols>
  <sheetData>
    <row r="1" spans="2:6" ht="25.5" x14ac:dyDescent="0.35">
      <c r="B1" s="1" t="s">
        <v>0</v>
      </c>
      <c r="C1" s="1"/>
      <c r="D1" s="1"/>
      <c r="E1" s="1"/>
      <c r="F1" s="1"/>
    </row>
    <row r="3" spans="2:6" x14ac:dyDescent="0.2">
      <c r="B3" t="s">
        <v>24</v>
      </c>
    </row>
    <row r="4" spans="2:6" x14ac:dyDescent="0.2">
      <c r="B4" t="s">
        <v>23</v>
      </c>
    </row>
    <row r="5" spans="2:6" x14ac:dyDescent="0.2">
      <c r="B5" t="s">
        <v>25</v>
      </c>
    </row>
    <row r="6" spans="2:6" s="2" customFormat="1" x14ac:dyDescent="0.2">
      <c r="B6" s="25" t="s">
        <v>4</v>
      </c>
      <c r="C6" s="25"/>
      <c r="D6" s="25"/>
      <c r="E6" s="27" t="s">
        <v>6</v>
      </c>
    </row>
    <row r="7" spans="2:6" s="2" customFormat="1" x14ac:dyDescent="0.2">
      <c r="B7" s="25"/>
      <c r="C7" s="25"/>
      <c r="D7" s="25"/>
      <c r="E7" s="27"/>
    </row>
    <row r="8" spans="2:6" s="2" customFormat="1" x14ac:dyDescent="0.2">
      <c r="B8" s="3" t="s">
        <v>7</v>
      </c>
      <c r="C8" s="3" t="s">
        <v>8</v>
      </c>
      <c r="D8" s="4" t="s">
        <v>9</v>
      </c>
      <c r="E8" s="6" t="s">
        <v>11</v>
      </c>
    </row>
    <row r="9" spans="2:6" x14ac:dyDescent="0.2">
      <c r="B9" s="7" t="s">
        <v>12</v>
      </c>
      <c r="C9" s="7" t="s">
        <v>13</v>
      </c>
      <c r="D9" s="8">
        <v>35000000</v>
      </c>
      <c r="E9" s="22">
        <v>101.123456789</v>
      </c>
    </row>
    <row r="10" spans="2:6" x14ac:dyDescent="0.2">
      <c r="B10" s="7" t="s">
        <v>12</v>
      </c>
      <c r="C10" s="7" t="s">
        <v>14</v>
      </c>
      <c r="D10" s="8">
        <v>5200000</v>
      </c>
      <c r="E10" s="22">
        <v>101.123456789</v>
      </c>
    </row>
    <row r="11" spans="2:6" x14ac:dyDescent="0.2">
      <c r="B11" s="7" t="s">
        <v>12</v>
      </c>
      <c r="C11" s="7" t="s">
        <v>15</v>
      </c>
      <c r="D11" s="8">
        <v>202962</v>
      </c>
      <c r="E11" s="22">
        <v>101.123456789</v>
      </c>
    </row>
    <row r="12" spans="2:6" x14ac:dyDescent="0.2">
      <c r="B12" s="7" t="s">
        <v>12</v>
      </c>
      <c r="C12" s="7" t="s">
        <v>16</v>
      </c>
      <c r="D12" s="8">
        <v>313000</v>
      </c>
      <c r="E12" s="22">
        <v>101.123456789</v>
      </c>
    </row>
    <row r="13" spans="2:6" x14ac:dyDescent="0.2">
      <c r="B13" s="7" t="s">
        <v>12</v>
      </c>
      <c r="C13" s="7" t="s">
        <v>17</v>
      </c>
      <c r="D13" s="8">
        <v>318000</v>
      </c>
      <c r="E13" s="22">
        <v>101.123456789</v>
      </c>
    </row>
    <row r="14" spans="2:6" x14ac:dyDescent="0.2">
      <c r="B14" s="7" t="s">
        <v>12</v>
      </c>
      <c r="C14" s="7" t="s">
        <v>19</v>
      </c>
      <c r="D14" s="8">
        <v>362000</v>
      </c>
      <c r="E14" s="22">
        <v>101.123456789</v>
      </c>
    </row>
    <row r="15" spans="2:6" x14ac:dyDescent="0.2">
      <c r="B15" s="7" t="s">
        <v>12</v>
      </c>
      <c r="C15" s="7" t="s">
        <v>19</v>
      </c>
      <c r="D15" s="8">
        <v>375000</v>
      </c>
      <c r="E15" s="22">
        <v>101.123456789</v>
      </c>
    </row>
    <row r="16" spans="2:6" x14ac:dyDescent="0.2">
      <c r="B16" s="7" t="s">
        <v>12</v>
      </c>
      <c r="C16" s="7" t="s">
        <v>21</v>
      </c>
      <c r="D16" s="8">
        <v>379000</v>
      </c>
      <c r="E16" s="22">
        <v>101.123456789</v>
      </c>
    </row>
    <row r="17" spans="2:5" x14ac:dyDescent="0.2">
      <c r="B17" s="7" t="s">
        <v>12</v>
      </c>
      <c r="C17" s="7" t="s">
        <v>22</v>
      </c>
      <c r="D17" s="8">
        <v>382094</v>
      </c>
      <c r="E17" s="22">
        <v>101.123456789</v>
      </c>
    </row>
    <row r="18" spans="2:5" x14ac:dyDescent="0.2">
      <c r="B18" s="11"/>
      <c r="C18" s="11"/>
      <c r="D18" s="12"/>
      <c r="E18" s="10"/>
    </row>
    <row r="19" spans="2:5" x14ac:dyDescent="0.2">
      <c r="B19" s="11"/>
      <c r="C19" s="11"/>
      <c r="D19" s="12"/>
      <c r="E19" s="10"/>
    </row>
    <row r="20" spans="2:5" x14ac:dyDescent="0.2">
      <c r="B20" s="11"/>
      <c r="C20" s="11"/>
      <c r="D20" s="12"/>
      <c r="E20" s="10"/>
    </row>
    <row r="21" spans="2:5" x14ac:dyDescent="0.2">
      <c r="B21" s="11"/>
      <c r="C21" s="11"/>
      <c r="D21" s="12"/>
      <c r="E21" s="10"/>
    </row>
    <row r="22" spans="2:5" x14ac:dyDescent="0.2">
      <c r="B22" s="11"/>
      <c r="C22" s="11"/>
      <c r="D22" s="12"/>
      <c r="E22" s="10"/>
    </row>
  </sheetData>
  <mergeCells count="2">
    <mergeCell ref="B6:D7"/>
    <mergeCell ref="E6:E7"/>
  </mergeCell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Pre-Allocation Template</vt:lpstr>
      <vt:lpstr>Pre-Allocation Template (Vers2)</vt:lpstr>
      <vt:lpstr>Post-Allocation Template</vt:lpstr>
    </vt:vector>
  </TitlesOfParts>
  <Company>Tradeweb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Devers</dc:creator>
  <cp:lastModifiedBy>Lindsey Beun</cp:lastModifiedBy>
  <dcterms:created xsi:type="dcterms:W3CDTF">2019-04-29T18:47:56Z</dcterms:created>
  <dcterms:modified xsi:type="dcterms:W3CDTF">2019-05-08T17:22:27Z</dcterms:modified>
</cp:coreProperties>
</file>